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<sst xmlns="http://schemas.openxmlformats.org/spreadsheetml/2006/main" count="120" uniqueCount="117">
  <si>
    <t>Крагујевац</t>
  </si>
  <si>
    <t xml:space="preserve">Број: </t>
  </si>
  <si>
    <t>Износ ек.клас. (трећи ниво)</t>
  </si>
  <si>
    <t>Износ   ек.клас. (четврти ниво)</t>
  </si>
  <si>
    <t>Износ   ек.клас. (шести ниво)</t>
  </si>
  <si>
    <t>Накнада у натури</t>
  </si>
  <si>
    <t>Накнаде ( месечне карте запослених)</t>
  </si>
  <si>
    <t>Социјална давања запосленима</t>
  </si>
  <si>
    <t>Помоћ у случају смрти</t>
  </si>
  <si>
    <t>Помоћ у мед.лечењу</t>
  </si>
  <si>
    <t>Солидарна помоћ запосленима</t>
  </si>
  <si>
    <t>Накнаде трошкова запосленима</t>
  </si>
  <si>
    <t>Превоз запослених</t>
  </si>
  <si>
    <t>награде запосленима</t>
  </si>
  <si>
    <t>Јубиларне награде</t>
  </si>
  <si>
    <t>Стални трошкови</t>
  </si>
  <si>
    <t>Трошкови платног промета</t>
  </si>
  <si>
    <t>Услуге за електричну енергију</t>
  </si>
  <si>
    <t>угаљ</t>
  </si>
  <si>
    <t>огревно дрво</t>
  </si>
  <si>
    <t>Услуге водовода и канализације</t>
  </si>
  <si>
    <t>дератизација</t>
  </si>
  <si>
    <t>Одвоз отпада</t>
  </si>
  <si>
    <t>Фиксни телефон</t>
  </si>
  <si>
    <t>Интернет</t>
  </si>
  <si>
    <t>Мобилни телефон</t>
  </si>
  <si>
    <t>Пошта</t>
  </si>
  <si>
    <t>Осигурање зграда</t>
  </si>
  <si>
    <t>Осигурање опреме</t>
  </si>
  <si>
    <t>Осигурање запослених</t>
  </si>
  <si>
    <t>Трошкови путовања</t>
  </si>
  <si>
    <t>Трошкови дневница за сл.пут у земљи</t>
  </si>
  <si>
    <t>Трошкови превоза за сл. пут у земљи</t>
  </si>
  <si>
    <t>Трошкови смештаја</t>
  </si>
  <si>
    <t>Накнада за употребу соп,возила</t>
  </si>
  <si>
    <t>превоз ученика на такмичење</t>
  </si>
  <si>
    <t>Услуге превођења</t>
  </si>
  <si>
    <t>Остале администрат.услуге</t>
  </si>
  <si>
    <t>услуге израде софтвера</t>
  </si>
  <si>
    <t>котизација за семинаре</t>
  </si>
  <si>
    <t>Услуге образовања и усавр.запосл.</t>
  </si>
  <si>
    <t>лиценца</t>
  </si>
  <si>
    <t>Услуге штампања публикација</t>
  </si>
  <si>
    <t>Остале услуге штампања</t>
  </si>
  <si>
    <t>Услуге рекламе и пропаганде</t>
  </si>
  <si>
    <t>Остале стручне услуге</t>
  </si>
  <si>
    <t>Угоститељске услуге</t>
  </si>
  <si>
    <t>Репрезентација</t>
  </si>
  <si>
    <t>Поклони</t>
  </si>
  <si>
    <t>Остале опште услуге</t>
  </si>
  <si>
    <t>Специјализоване услуге</t>
  </si>
  <si>
    <t>Услуге културе</t>
  </si>
  <si>
    <t>Здравствене услуге</t>
  </si>
  <si>
    <t>Остале специјализоване услуге</t>
  </si>
  <si>
    <t>Текуће поправке и одржавања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</si>
  <si>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</si>
  <si>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</si>
  <si>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</si>
  <si>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</si>
  <si>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</t>
  </si>
  <si>
    <t>Централно грејање</t>
  </si>
  <si>
    <t>Одржавање електроинсталација</t>
  </si>
  <si>
    <t>Остале услуге и материјал на одр.зграда</t>
  </si>
  <si>
    <t>текуће одржавање зграда и објеката</t>
  </si>
  <si>
    <t>Намештај</t>
  </si>
  <si>
    <t>Рачунарска опрема</t>
  </si>
  <si>
    <t>Опрема за угости.и домаћ.</t>
  </si>
  <si>
    <t>Опрема за културу</t>
  </si>
  <si>
    <t>Опрема за јавну безбедност</t>
  </si>
  <si>
    <t xml:space="preserve">Одржавање моторне , покрет. </t>
  </si>
  <si>
    <t>Материјал</t>
  </si>
  <si>
    <t>Канцеларијски материјал</t>
  </si>
  <si>
    <t>службена одећа</t>
  </si>
  <si>
    <t>ХТЗ опрема обућа</t>
  </si>
  <si>
    <t>стручна литература</t>
  </si>
  <si>
    <t>Материјал за образовање</t>
  </si>
  <si>
    <t>Алат и инвентар</t>
  </si>
  <si>
    <t>Ученичке награде</t>
  </si>
  <si>
    <t>књиге за одличне ученике</t>
  </si>
  <si>
    <t>Новчане казне по решењу судова</t>
  </si>
  <si>
    <t>Зграде и грађевински објекти</t>
  </si>
  <si>
    <t>Капитално одржавање</t>
  </si>
  <si>
    <t>Пројектна документација</t>
  </si>
  <si>
    <t>Опрема</t>
  </si>
  <si>
    <t>Електронска опрема - климе</t>
  </si>
  <si>
    <t>Опрема за опрема за образовање</t>
  </si>
  <si>
    <t>,</t>
  </si>
  <si>
    <t>Моторна опрема</t>
  </si>
  <si>
    <t>Нематеријална имовина</t>
  </si>
  <si>
    <t xml:space="preserve">Књиге </t>
  </si>
  <si>
    <t>Музејски експонати</t>
  </si>
  <si>
    <t>Компјутерски софтвер</t>
  </si>
  <si>
    <t>УКУПНО:</t>
  </si>
  <si>
    <t xml:space="preserve"> </t>
  </si>
  <si>
    <t>Припремио:</t>
  </si>
  <si>
    <t>Услуге по уговору</t>
  </si>
  <si>
    <t>Назив шлоле:</t>
  </si>
  <si>
    <t>остали непоменути трошкови</t>
  </si>
  <si>
    <t>Опрема за учионице</t>
  </si>
  <si>
    <t>бензин</t>
  </si>
  <si>
    <t>Санитарни преглед</t>
  </si>
  <si>
    <t>димничарске услуге</t>
  </si>
  <si>
    <t>Грујичић Виолета</t>
  </si>
  <si>
    <t>Лож уље</t>
  </si>
  <si>
    <t>услуге за израду софтвера</t>
  </si>
  <si>
    <t>остали медицински материјал</t>
  </si>
  <si>
    <t>поправка електрич.и електронске опр</t>
  </si>
  <si>
    <t xml:space="preserve">ОШ Милоје Симовић Драгограћа                  </t>
  </si>
  <si>
    <t>материјал за одржавање хигијене</t>
  </si>
  <si>
    <t>извор 07 (активности)</t>
  </si>
  <si>
    <t>Материјал за посебне намене - маркери</t>
  </si>
  <si>
    <t>трошкови селидбе и превоза</t>
  </si>
  <si>
    <t>Услуге одржавања рачунара -тонери</t>
  </si>
  <si>
    <t>Рачунарска опрема- поправка</t>
  </si>
  <si>
    <t>трошкови путовања ученика</t>
  </si>
  <si>
    <t>ФИНАНСИЈСКИ ПЛАН 2024</t>
  </si>
  <si>
    <t xml:space="preserve">Датум: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</si>
</sst>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i_n_._-;\-* #,##0.00\ _D_i_n_._-;_-* &quot;-&quot;??\ _D_i_n_._-;_-@_-"/>
    <numFmt numFmtId="165" formatCode="_-* #,##0\ _R_S_D_-;\-* #,##0\ _R_S_D_-;_-* &quot;-&quot;\ _R_S_D_-;_-@_-"/>
    <numFmt numFmtId="166" formatCode="#,##0.00;[Red]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62"/>
      <name val="Calibri"/>
      <family val="2"/>
    </font>
    <font>
      <sz val="9"/>
      <color indexed="62"/>
      <name val="Calibri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3F3F76"/>
      <name val="Calibri"/>
      <family val="2"/>
    </font>
    <font>
      <sz val="9"/>
      <color rgb="FF3F3F76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45" fillId="33" borderId="10" xfId="42" applyFont="1" applyFill="1" applyBorder="1" applyAlignment="1">
      <alignment horizontal="right"/>
    </xf>
    <xf numFmtId="164" fontId="45" fillId="33" borderId="10" xfId="42" applyFont="1" applyFill="1" applyBorder="1" applyAlignment="1">
      <alignment/>
    </xf>
    <xf numFmtId="0" fontId="4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5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5" fillId="13" borderId="10" xfId="26" applyFont="1" applyBorder="1" applyAlignment="1">
      <alignment/>
    </xf>
    <xf numFmtId="4" fontId="45" fillId="13" borderId="10" xfId="26" applyNumberFormat="1" applyFont="1" applyBorder="1" applyAlignment="1">
      <alignment/>
    </xf>
    <xf numFmtId="0" fontId="6" fillId="32" borderId="7" xfId="55" applyFont="1" applyAlignment="1">
      <alignment/>
    </xf>
    <xf numFmtId="4" fontId="6" fillId="32" borderId="7" xfId="55" applyNumberFormat="1" applyFont="1" applyAlignment="1">
      <alignment/>
    </xf>
    <xf numFmtId="0" fontId="45" fillId="32" borderId="7" xfId="55" applyFont="1" applyAlignment="1">
      <alignment/>
    </xf>
    <xf numFmtId="0" fontId="7" fillId="34" borderId="10" xfId="0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4" fontId="8" fillId="35" borderId="10" xfId="0" applyNumberFormat="1" applyFont="1" applyFill="1" applyBorder="1" applyAlignment="1">
      <alignment wrapText="1"/>
    </xf>
    <xf numFmtId="0" fontId="46" fillId="30" borderId="1" xfId="52" applyFont="1" applyAlignment="1">
      <alignment/>
    </xf>
    <xf numFmtId="4" fontId="47" fillId="30" borderId="1" xfId="52" applyNumberFormat="1" applyFont="1" applyAlignment="1">
      <alignment/>
    </xf>
    <xf numFmtId="0" fontId="47" fillId="30" borderId="1" xfId="52" applyFont="1" applyAlignment="1">
      <alignment/>
    </xf>
    <xf numFmtId="4" fontId="6" fillId="34" borderId="10" xfId="0" applyNumberFormat="1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/>
    </xf>
    <xf numFmtId="0" fontId="45" fillId="32" borderId="10" xfId="0" applyFont="1" applyFill="1" applyBorder="1" applyAlignment="1">
      <alignment/>
    </xf>
    <xf numFmtId="4" fontId="7" fillId="32" borderId="7" xfId="55" applyNumberFormat="1" applyFont="1" applyAlignment="1">
      <alignment/>
    </xf>
    <xf numFmtId="0" fontId="7" fillId="32" borderId="7" xfId="55" applyFont="1" applyAlignment="1">
      <alignment/>
    </xf>
    <xf numFmtId="4" fontId="8" fillId="33" borderId="10" xfId="0" applyNumberFormat="1" applyFont="1" applyFill="1" applyBorder="1" applyAlignment="1">
      <alignment wrapText="1"/>
    </xf>
    <xf numFmtId="4" fontId="45" fillId="0" borderId="10" xfId="0" applyNumberFormat="1" applyFont="1" applyBorder="1" applyAlignment="1">
      <alignment/>
    </xf>
    <xf numFmtId="4" fontId="45" fillId="32" borderId="7" xfId="55" applyNumberFormat="1" applyFont="1" applyAlignment="1">
      <alignment/>
    </xf>
    <xf numFmtId="4" fontId="45" fillId="34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4" fontId="45" fillId="0" borderId="0" xfId="0" applyNumberFormat="1" applyFont="1" applyAlignment="1">
      <alignment/>
    </xf>
    <xf numFmtId="166" fontId="45" fillId="33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4" fontId="11" fillId="32" borderId="7" xfId="55" applyNumberFormat="1" applyFont="1" applyAlignment="1">
      <alignment/>
    </xf>
    <xf numFmtId="0" fontId="45" fillId="0" borderId="11" xfId="0" applyFont="1" applyBorder="1" applyAlignment="1">
      <alignment/>
    </xf>
    <xf numFmtId="49" fontId="46" fillId="30" borderId="1" xfId="52" applyNumberFormat="1" applyFont="1" applyAlignment="1">
      <alignment wrapText="1"/>
    </xf>
    <xf numFmtId="4" fontId="46" fillId="30" borderId="1" xfId="52" applyNumberFormat="1" applyFont="1" applyAlignment="1">
      <alignment/>
    </xf>
    <xf numFmtId="4" fontId="45" fillId="19" borderId="10" xfId="0" applyNumberFormat="1" applyFont="1" applyFill="1" applyBorder="1" applyAlignment="1">
      <alignment/>
    </xf>
    <xf numFmtId="0" fontId="45" fillId="19" borderId="10" xfId="0" applyFont="1" applyFill="1" applyBorder="1" applyAlignment="1">
      <alignment/>
    </xf>
    <xf numFmtId="0" fontId="48" fillId="13" borderId="10" xfId="26" applyFont="1" applyBorder="1" applyAlignment="1">
      <alignment/>
    </xf>
    <xf numFmtId="4" fontId="48" fillId="13" borderId="10" xfId="26" applyNumberFormat="1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64" fontId="48" fillId="13" borderId="10" xfId="42" applyFont="1" applyFill="1" applyBorder="1" applyAlignment="1">
      <alignment/>
    </xf>
    <xf numFmtId="4" fontId="6" fillId="32" borderId="0" xfId="55" applyNumberFormat="1" applyFont="1" applyBorder="1" applyAlignment="1">
      <alignment/>
    </xf>
    <xf numFmtId="4" fontId="7" fillId="34" borderId="0" xfId="0" applyNumberFormat="1" applyFont="1" applyFill="1" applyAlignment="1">
      <alignment/>
    </xf>
    <xf numFmtId="4" fontId="45" fillId="34" borderId="0" xfId="0" applyNumberFormat="1" applyFont="1" applyFill="1" applyAlignment="1">
      <alignment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165" fontId="0" fillId="0" borderId="0" xfId="43" applyFont="1" applyBorder="1" applyAlignment="1">
      <alignment/>
    </xf>
    <xf numFmtId="4" fontId="45" fillId="13" borderId="0" xfId="26" applyNumberFormat="1" applyFont="1" applyBorder="1" applyAlignment="1">
      <alignment/>
    </xf>
    <xf numFmtId="4" fontId="47" fillId="30" borderId="0" xfId="52" applyNumberFormat="1" applyFont="1" applyBorder="1" applyAlignment="1">
      <alignment/>
    </xf>
    <xf numFmtId="4" fontId="6" fillId="34" borderId="0" xfId="0" applyNumberFormat="1" applyFont="1" applyFill="1" applyAlignment="1">
      <alignment/>
    </xf>
    <xf numFmtId="4" fontId="6" fillId="32" borderId="0" xfId="0" applyNumberFormat="1" applyFont="1" applyFill="1" applyAlignment="1">
      <alignment/>
    </xf>
    <xf numFmtId="4" fontId="48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11" fillId="32" borderId="0" xfId="55" applyNumberFormat="1" applyFont="1" applyBorder="1" applyAlignment="1">
      <alignment/>
    </xf>
    <xf numFmtId="4" fontId="45" fillId="19" borderId="0" xfId="0" applyNumberFormat="1" applyFont="1" applyFill="1" applyAlignment="1">
      <alignment/>
    </xf>
    <xf numFmtId="165" fontId="6" fillId="32" borderId="0" xfId="43" applyFont="1" applyFill="1" applyBorder="1" applyAlignment="1">
      <alignment/>
    </xf>
    <xf numFmtId="165" fontId="7" fillId="34" borderId="0" xfId="43" applyFont="1" applyFill="1" applyBorder="1" applyAlignment="1">
      <alignment/>
    </xf>
    <xf numFmtId="165" fontId="47" fillId="30" borderId="0" xfId="43" applyFont="1" applyFill="1" applyBorder="1" applyAlignment="1">
      <alignment/>
    </xf>
    <xf numFmtId="165" fontId="0" fillId="0" borderId="0" xfId="43" applyFont="1" applyFill="1" applyBorder="1" applyAlignment="1">
      <alignment/>
    </xf>
    <xf numFmtId="165" fontId="6" fillId="34" borderId="0" xfId="43" applyFont="1" applyFill="1" applyBorder="1" applyAlignment="1">
      <alignment/>
    </xf>
    <xf numFmtId="165" fontId="6" fillId="32" borderId="0" xfId="43" applyFont="1" applyFill="1" applyBorder="1" applyAlignment="1">
      <alignment/>
    </xf>
    <xf numFmtId="165" fontId="45" fillId="0" borderId="0" xfId="43" applyFont="1" applyBorder="1" applyAlignment="1">
      <alignment/>
    </xf>
    <xf numFmtId="165" fontId="45" fillId="34" borderId="0" xfId="43" applyFont="1" applyFill="1" applyBorder="1" applyAlignment="1">
      <alignment/>
    </xf>
    <xf numFmtId="165" fontId="48" fillId="0" borderId="0" xfId="43" applyFont="1" applyBorder="1" applyAlignment="1">
      <alignment/>
    </xf>
    <xf numFmtId="165" fontId="6" fillId="0" borderId="0" xfId="43" applyFont="1" applyBorder="1" applyAlignment="1">
      <alignment/>
    </xf>
    <xf numFmtId="165" fontId="7" fillId="0" borderId="0" xfId="43" applyFont="1" applyBorder="1" applyAlignment="1">
      <alignment/>
    </xf>
    <xf numFmtId="165" fontId="3" fillId="0" borderId="0" xfId="43" applyFont="1" applyBorder="1" applyAlignment="1">
      <alignment/>
    </xf>
    <xf numFmtId="165" fontId="11" fillId="32" borderId="0" xfId="43" applyFont="1" applyFill="1" applyBorder="1" applyAlignment="1">
      <alignment/>
    </xf>
    <xf numFmtId="165" fontId="45" fillId="19" borderId="0" xfId="43" applyFont="1" applyFill="1" applyBorder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tabSelected="1" zoomScalePageLayoutView="0" workbookViewId="0" topLeftCell="A136">
      <selection activeCell="D2" sqref="D2"/>
    </sheetView>
  </sheetViews>
  <sheetFormatPr defaultColWidth="9.140625" defaultRowHeight="15"/>
  <cols>
    <col min="1" max="1" width="8.00390625" style="0" customWidth="1"/>
    <col min="2" max="2" width="29.8515625" style="0" customWidth="1"/>
    <col min="3" max="3" width="11.00390625" style="0" customWidth="1"/>
    <col min="4" max="4" width="17.28125" style="0" customWidth="1"/>
    <col min="5" max="5" width="12.00390625" style="0" customWidth="1"/>
    <col min="6" max="6" width="14.421875" style="0" customWidth="1"/>
    <col min="7" max="7" width="7.00390625" style="0" customWidth="1"/>
    <col min="8" max="8" width="10.421875" style="0" customWidth="1"/>
    <col min="9" max="9" width="18.57421875" style="0" customWidth="1"/>
    <col min="10" max="10" width="14.00390625" style="0" bestFit="1" customWidth="1"/>
    <col min="11" max="11" width="17.28125" style="0" customWidth="1"/>
    <col min="256" max="16384" width="7.421875" style="0" customWidth="1"/>
  </cols>
  <sheetData>
    <row r="1" spans="1:6" ht="21">
      <c r="A1" s="4"/>
      <c r="B1" s="4" t="s">
        <v>96</v>
      </c>
      <c r="C1" s="78" t="s">
        <v>115</v>
      </c>
      <c r="D1" s="4"/>
      <c r="E1" s="4"/>
      <c r="F1" s="4"/>
    </row>
    <row r="2" spans="1:6" ht="15">
      <c r="A2" s="4"/>
      <c r="B2" s="5" t="s">
        <v>107</v>
      </c>
      <c r="C2" s="5"/>
      <c r="D2" s="5"/>
      <c r="E2" s="6"/>
      <c r="F2" s="4"/>
    </row>
    <row r="3" spans="1:6" ht="15">
      <c r="A3" s="4"/>
      <c r="B3" s="5" t="s">
        <v>0</v>
      </c>
      <c r="C3" s="5"/>
      <c r="D3" s="5"/>
      <c r="E3" s="6"/>
      <c r="F3" s="4"/>
    </row>
    <row r="4" spans="1:6" ht="15">
      <c r="A4" s="4"/>
      <c r="B4" s="5" t="s">
        <v>1</v>
      </c>
      <c r="C4" s="4"/>
      <c r="D4" s="4"/>
      <c r="E4" s="4"/>
      <c r="F4" s="4"/>
    </row>
    <row r="5" spans="1:6" ht="15">
      <c r="A5" s="4"/>
      <c r="B5" s="4" t="s">
        <v>116</v>
      </c>
      <c r="C5" s="4"/>
      <c r="D5" s="4"/>
      <c r="E5" s="4"/>
      <c r="F5" s="4"/>
    </row>
    <row r="6" spans="1:9" ht="48.75">
      <c r="A6" s="7"/>
      <c r="B6" s="7"/>
      <c r="C6" s="8" t="s">
        <v>2</v>
      </c>
      <c r="D6" s="8" t="s">
        <v>3</v>
      </c>
      <c r="E6" s="8" t="s">
        <v>4</v>
      </c>
      <c r="F6" s="8" t="s">
        <v>109</v>
      </c>
      <c r="I6" s="55"/>
    </row>
    <row r="7" spans="1:11" ht="15">
      <c r="A7" s="9">
        <v>413</v>
      </c>
      <c r="B7" s="9" t="s">
        <v>5</v>
      </c>
      <c r="C7" s="10">
        <f>D8</f>
        <v>435000</v>
      </c>
      <c r="D7" s="10"/>
      <c r="E7" s="10"/>
      <c r="F7" s="9"/>
      <c r="I7" s="64"/>
      <c r="J7" s="54"/>
      <c r="K7" s="49"/>
    </row>
    <row r="8" spans="1:10" ht="15">
      <c r="A8" s="11">
        <v>4131</v>
      </c>
      <c r="B8" s="11"/>
      <c r="C8" s="12"/>
      <c r="D8" s="12">
        <f>E9</f>
        <v>435000</v>
      </c>
      <c r="E8" s="12"/>
      <c r="F8" s="13"/>
      <c r="I8" s="65"/>
      <c r="J8" s="54"/>
    </row>
    <row r="9" spans="1:11" ht="15">
      <c r="A9" s="14">
        <v>413151</v>
      </c>
      <c r="B9" s="14" t="s">
        <v>6</v>
      </c>
      <c r="C9" s="15"/>
      <c r="D9" s="15"/>
      <c r="E9" s="15">
        <v>435000</v>
      </c>
      <c r="F9" s="16"/>
      <c r="I9" s="66"/>
      <c r="J9" s="54"/>
      <c r="K9" s="49"/>
    </row>
    <row r="10" spans="1:11" ht="15">
      <c r="A10" s="17">
        <v>414</v>
      </c>
      <c r="B10" s="17" t="s">
        <v>7</v>
      </c>
      <c r="C10" s="18">
        <f>D11+D13</f>
        <v>385000</v>
      </c>
      <c r="D10" s="18"/>
      <c r="E10" s="18"/>
      <c r="F10" s="19"/>
      <c r="I10" s="64"/>
      <c r="J10" s="67"/>
      <c r="K10" s="50"/>
    </row>
    <row r="11" spans="1:11" ht="15">
      <c r="A11" s="11">
        <v>4143</v>
      </c>
      <c r="B11" s="11"/>
      <c r="C11" s="12"/>
      <c r="D11" s="12">
        <f>E12</f>
        <v>90000</v>
      </c>
      <c r="E11" s="12"/>
      <c r="F11" s="13"/>
      <c r="I11" s="68"/>
      <c r="J11" s="67"/>
      <c r="K11" s="56"/>
    </row>
    <row r="12" spans="1:11" ht="15">
      <c r="A12" s="14">
        <v>414314</v>
      </c>
      <c r="B12" s="14" t="s">
        <v>8</v>
      </c>
      <c r="C12" s="20"/>
      <c r="D12" s="20"/>
      <c r="E12" s="15">
        <v>90000</v>
      </c>
      <c r="F12" s="21"/>
      <c r="I12" s="64"/>
      <c r="J12" s="67"/>
      <c r="K12" s="49"/>
    </row>
    <row r="13" spans="1:11" ht="15">
      <c r="A13" s="11">
        <v>4144</v>
      </c>
      <c r="B13" s="11"/>
      <c r="C13" s="12"/>
      <c r="D13" s="12">
        <f>E14+E15</f>
        <v>295000</v>
      </c>
      <c r="E13" s="12"/>
      <c r="F13" s="13"/>
      <c r="I13" s="68"/>
      <c r="J13" s="54"/>
      <c r="K13" s="57"/>
    </row>
    <row r="14" spans="1:11" ht="15">
      <c r="A14" s="14">
        <v>414411</v>
      </c>
      <c r="B14" s="14" t="s">
        <v>9</v>
      </c>
      <c r="C14" s="20"/>
      <c r="D14" s="20"/>
      <c r="E14" s="15">
        <v>295000</v>
      </c>
      <c r="F14" s="21"/>
      <c r="I14" s="65"/>
      <c r="J14" s="54"/>
      <c r="K14" s="49"/>
    </row>
    <row r="15" spans="1:11" ht="15">
      <c r="A15" s="14">
        <v>414419</v>
      </c>
      <c r="B15" s="14" t="s">
        <v>10</v>
      </c>
      <c r="C15" s="15"/>
      <c r="D15" s="15"/>
      <c r="E15" s="15"/>
      <c r="F15" s="21"/>
      <c r="I15" s="66"/>
      <c r="J15" s="54"/>
      <c r="K15" s="57"/>
    </row>
    <row r="16" spans="1:11" ht="15">
      <c r="A16" s="17">
        <v>415</v>
      </c>
      <c r="B16" s="17" t="s">
        <v>11</v>
      </c>
      <c r="C16" s="18">
        <f>D17</f>
        <v>1611720</v>
      </c>
      <c r="D16" s="18"/>
      <c r="E16" s="18"/>
      <c r="F16" s="19"/>
      <c r="I16" s="69"/>
      <c r="J16" s="64"/>
      <c r="K16" s="50"/>
    </row>
    <row r="17" spans="1:11" ht="15">
      <c r="A17" s="22">
        <v>4151</v>
      </c>
      <c r="B17" s="22"/>
      <c r="C17" s="23"/>
      <c r="D17" s="23">
        <f>E18</f>
        <v>1611720</v>
      </c>
      <c r="E17" s="24"/>
      <c r="F17" s="25"/>
      <c r="I17" s="65"/>
      <c r="J17" s="65"/>
      <c r="K17" s="56"/>
    </row>
    <row r="18" spans="1:11" ht="15">
      <c r="A18" s="14">
        <v>415112</v>
      </c>
      <c r="B18" s="14" t="s">
        <v>12</v>
      </c>
      <c r="C18" s="15"/>
      <c r="D18" s="15"/>
      <c r="E18" s="15">
        <v>1611720</v>
      </c>
      <c r="F18" s="16"/>
      <c r="I18" s="66"/>
      <c r="J18" s="64"/>
      <c r="K18" s="58"/>
    </row>
    <row r="19" spans="1:11" ht="15">
      <c r="A19" s="17">
        <v>416</v>
      </c>
      <c r="B19" s="17" t="s">
        <v>13</v>
      </c>
      <c r="C19" s="18">
        <f>D20</f>
        <v>350000</v>
      </c>
      <c r="D19" s="18"/>
      <c r="E19" s="18"/>
      <c r="F19" s="19"/>
      <c r="I19" s="64"/>
      <c r="J19" s="65"/>
      <c r="K19" s="50"/>
    </row>
    <row r="20" spans="1:11" ht="15">
      <c r="A20" s="11">
        <v>4161</v>
      </c>
      <c r="B20" s="11"/>
      <c r="C20" s="12"/>
      <c r="D20" s="12">
        <f>E21</f>
        <v>350000</v>
      </c>
      <c r="E20" s="26"/>
      <c r="F20" s="13"/>
      <c r="I20" s="65"/>
      <c r="J20" s="65"/>
      <c r="K20" s="56"/>
    </row>
    <row r="21" spans="1:11" ht="15">
      <c r="A21" s="14">
        <v>416111</v>
      </c>
      <c r="B21" s="14" t="s">
        <v>14</v>
      </c>
      <c r="C21" s="15"/>
      <c r="D21" s="15"/>
      <c r="E21" s="15">
        <v>350000</v>
      </c>
      <c r="F21" s="16"/>
      <c r="I21" s="66"/>
      <c r="J21" s="65"/>
      <c r="K21" s="49"/>
    </row>
    <row r="22" spans="1:11" ht="15">
      <c r="A22" s="17">
        <v>421</v>
      </c>
      <c r="B22" s="17" t="s">
        <v>15</v>
      </c>
      <c r="C22" s="18">
        <v>5073238</v>
      </c>
      <c r="D22" s="18"/>
      <c r="E22" s="18"/>
      <c r="F22" s="19"/>
      <c r="I22" s="64"/>
      <c r="J22" s="65"/>
      <c r="K22" s="50"/>
    </row>
    <row r="23" spans="1:11" ht="15">
      <c r="A23" s="11">
        <v>4211</v>
      </c>
      <c r="B23" s="11"/>
      <c r="C23" s="12"/>
      <c r="D23" s="12">
        <f>E24</f>
        <v>115937.8</v>
      </c>
      <c r="E23" s="26"/>
      <c r="F23" s="13"/>
      <c r="I23" s="65"/>
      <c r="J23" s="64"/>
      <c r="K23" s="56"/>
    </row>
    <row r="24" spans="1:11" ht="15">
      <c r="A24" s="14">
        <v>421111</v>
      </c>
      <c r="B24" s="14" t="s">
        <v>16</v>
      </c>
      <c r="C24" s="15"/>
      <c r="D24" s="15"/>
      <c r="E24" s="15">
        <v>115937.8</v>
      </c>
      <c r="F24" s="21"/>
      <c r="I24" s="64"/>
      <c r="J24" s="65"/>
      <c r="K24" s="49"/>
    </row>
    <row r="25" spans="1:11" ht="15">
      <c r="A25" s="11">
        <v>4212</v>
      </c>
      <c r="B25" s="27"/>
      <c r="C25" s="26"/>
      <c r="D25" s="12">
        <v>3786141.1</v>
      </c>
      <c r="E25" s="26"/>
      <c r="F25" s="13"/>
      <c r="I25" s="65"/>
      <c r="J25" s="65"/>
      <c r="K25" s="50"/>
    </row>
    <row r="26" spans="1:11" ht="15">
      <c r="A26" s="14">
        <v>421211</v>
      </c>
      <c r="B26" s="14" t="s">
        <v>17</v>
      </c>
      <c r="C26" s="15"/>
      <c r="D26" s="15"/>
      <c r="E26" s="15">
        <v>1500000</v>
      </c>
      <c r="F26" s="28"/>
      <c r="I26" s="65"/>
      <c r="J26" s="65"/>
      <c r="K26" s="49"/>
    </row>
    <row r="27" spans="1:11" ht="15">
      <c r="A27" s="14">
        <v>421222</v>
      </c>
      <c r="B27" s="14" t="s">
        <v>18</v>
      </c>
      <c r="C27" s="15"/>
      <c r="D27" s="15"/>
      <c r="E27" s="15">
        <v>275000</v>
      </c>
      <c r="F27" s="16"/>
      <c r="I27" s="65"/>
      <c r="J27" s="65"/>
      <c r="K27" s="50"/>
    </row>
    <row r="28" spans="1:11" ht="15">
      <c r="A28" s="14">
        <v>421223</v>
      </c>
      <c r="B28" s="14" t="s">
        <v>19</v>
      </c>
      <c r="C28" s="15"/>
      <c r="D28" s="15"/>
      <c r="E28" s="15">
        <v>148805.3</v>
      </c>
      <c r="F28" s="16"/>
      <c r="I28" s="65"/>
      <c r="J28" s="64"/>
      <c r="K28" s="50"/>
    </row>
    <row r="29" spans="1:11" ht="15">
      <c r="A29" s="14">
        <v>421224</v>
      </c>
      <c r="B29" s="14" t="s">
        <v>103</v>
      </c>
      <c r="C29" s="15"/>
      <c r="D29" s="15"/>
      <c r="E29" s="15">
        <v>2012335.8</v>
      </c>
      <c r="F29" s="16"/>
      <c r="I29" s="64"/>
      <c r="J29" s="65"/>
      <c r="K29" s="50"/>
    </row>
    <row r="30" spans="1:11" ht="15">
      <c r="A30" s="11">
        <v>4213</v>
      </c>
      <c r="B30" s="27"/>
      <c r="C30" s="26"/>
      <c r="D30" s="12">
        <f>E31+E32+E33+E34</f>
        <v>726090.1</v>
      </c>
      <c r="E30" s="26"/>
      <c r="F30" s="13"/>
      <c r="I30" s="65"/>
      <c r="J30" s="65"/>
      <c r="K30" s="50"/>
    </row>
    <row r="31" spans="1:11" ht="15">
      <c r="A31" s="14">
        <v>421311</v>
      </c>
      <c r="B31" s="14" t="s">
        <v>20</v>
      </c>
      <c r="C31" s="15"/>
      <c r="D31" s="15"/>
      <c r="E31" s="15">
        <v>200000</v>
      </c>
      <c r="F31" s="16"/>
      <c r="I31" s="65"/>
      <c r="J31" s="65"/>
      <c r="K31" s="49"/>
    </row>
    <row r="32" spans="1:11" ht="15">
      <c r="A32" s="14">
        <v>421321</v>
      </c>
      <c r="B32" s="14" t="s">
        <v>21</v>
      </c>
      <c r="C32" s="15"/>
      <c r="D32" s="15"/>
      <c r="E32" s="15">
        <v>41514</v>
      </c>
      <c r="F32" s="16"/>
      <c r="I32" s="65"/>
      <c r="J32" s="70"/>
      <c r="K32" s="50"/>
    </row>
    <row r="33" spans="1:11" ht="15">
      <c r="A33" s="14">
        <v>421322</v>
      </c>
      <c r="B33" s="14" t="s">
        <v>101</v>
      </c>
      <c r="C33" s="15"/>
      <c r="D33" s="15"/>
      <c r="E33" s="15">
        <v>100576.1</v>
      </c>
      <c r="F33" s="16"/>
      <c r="I33" s="65"/>
      <c r="J33" s="64"/>
      <c r="K33" s="50"/>
    </row>
    <row r="34" spans="1:11" ht="15">
      <c r="A34" s="14">
        <v>421324</v>
      </c>
      <c r="B34" s="14" t="s">
        <v>22</v>
      </c>
      <c r="C34" s="15"/>
      <c r="D34" s="15"/>
      <c r="E34" s="15">
        <v>384000</v>
      </c>
      <c r="F34" s="16"/>
      <c r="I34" s="64"/>
      <c r="J34" s="71"/>
      <c r="K34" s="50"/>
    </row>
    <row r="35" spans="1:11" ht="15">
      <c r="A35" s="11">
        <v>4214</v>
      </c>
      <c r="B35" s="27"/>
      <c r="C35" s="26"/>
      <c r="D35" s="12">
        <f>E36+E37+E38+E39</f>
        <v>235720</v>
      </c>
      <c r="E35" s="26"/>
      <c r="F35" s="13"/>
      <c r="I35" s="65"/>
      <c r="J35" s="71"/>
      <c r="K35" s="50"/>
    </row>
    <row r="36" spans="1:11" ht="15">
      <c r="A36" s="14">
        <v>421411</v>
      </c>
      <c r="B36" s="14" t="s">
        <v>23</v>
      </c>
      <c r="C36" s="15"/>
      <c r="D36" s="15"/>
      <c r="E36" s="15">
        <v>76000</v>
      </c>
      <c r="F36" s="16"/>
      <c r="I36" s="65"/>
      <c r="J36" s="71"/>
      <c r="K36" s="49"/>
    </row>
    <row r="37" spans="1:11" ht="15">
      <c r="A37" s="14">
        <v>421412</v>
      </c>
      <c r="B37" s="14" t="s">
        <v>24</v>
      </c>
      <c r="C37" s="15"/>
      <c r="D37" s="15"/>
      <c r="E37" s="15">
        <v>132000</v>
      </c>
      <c r="F37" s="21"/>
      <c r="I37" s="65"/>
      <c r="J37" s="64"/>
      <c r="K37" s="50"/>
    </row>
    <row r="38" spans="1:11" ht="15">
      <c r="A38" s="14">
        <v>421414</v>
      </c>
      <c r="B38" s="14" t="s">
        <v>25</v>
      </c>
      <c r="C38" s="15"/>
      <c r="D38" s="15"/>
      <c r="E38" s="15">
        <v>0</v>
      </c>
      <c r="F38" s="21"/>
      <c r="I38" s="70"/>
      <c r="J38" s="54"/>
      <c r="K38" s="50"/>
    </row>
    <row r="39" spans="1:11" ht="15">
      <c r="A39" s="7">
        <v>421421</v>
      </c>
      <c r="B39" s="7" t="s">
        <v>26</v>
      </c>
      <c r="C39" s="29"/>
      <c r="D39" s="29"/>
      <c r="E39" s="29">
        <v>27720</v>
      </c>
      <c r="F39" s="21"/>
      <c r="I39" s="64"/>
      <c r="J39" s="54"/>
      <c r="K39" s="50"/>
    </row>
    <row r="40" spans="1:11" ht="15">
      <c r="A40" s="11">
        <v>4215</v>
      </c>
      <c r="B40" s="13"/>
      <c r="C40" s="30"/>
      <c r="D40" s="12">
        <f>E41+E42+E43</f>
        <v>141500</v>
      </c>
      <c r="E40" s="30"/>
      <c r="F40" s="13"/>
      <c r="I40" s="71"/>
      <c r="J40" s="54"/>
      <c r="K40" s="33"/>
    </row>
    <row r="41" spans="1:11" ht="15">
      <c r="A41" s="7">
        <v>421511</v>
      </c>
      <c r="B41" s="7" t="s">
        <v>27</v>
      </c>
      <c r="C41" s="29"/>
      <c r="D41" s="31"/>
      <c r="E41" s="31">
        <v>71500</v>
      </c>
      <c r="F41" s="21"/>
      <c r="I41" s="71"/>
      <c r="J41" s="54"/>
      <c r="K41" s="49"/>
    </row>
    <row r="42" spans="1:11" ht="15">
      <c r="A42" s="7">
        <v>421513</v>
      </c>
      <c r="B42" s="32" t="s">
        <v>28</v>
      </c>
      <c r="C42" s="29"/>
      <c r="D42" s="31"/>
      <c r="E42" s="31"/>
      <c r="F42" s="21"/>
      <c r="I42" s="71"/>
      <c r="J42" s="54"/>
      <c r="K42" s="51"/>
    </row>
    <row r="43" spans="1:11" ht="15">
      <c r="A43" s="7">
        <v>421521</v>
      </c>
      <c r="B43" s="7" t="s">
        <v>29</v>
      </c>
      <c r="C43" s="29"/>
      <c r="D43" s="31"/>
      <c r="E43" s="31">
        <v>70000</v>
      </c>
      <c r="F43" s="21"/>
      <c r="I43" s="64"/>
      <c r="J43" s="54"/>
      <c r="K43" s="51"/>
    </row>
    <row r="44" spans="1:11" ht="15">
      <c r="A44" s="11">
        <v>4219</v>
      </c>
      <c r="B44" s="13"/>
      <c r="C44" s="30"/>
      <c r="D44" s="12">
        <f>E45</f>
        <v>67849</v>
      </c>
      <c r="E44" s="30"/>
      <c r="F44" s="13"/>
      <c r="I44" s="71"/>
      <c r="J44" s="54"/>
      <c r="K44" s="51"/>
    </row>
    <row r="45" spans="1:11" ht="15">
      <c r="A45" s="7">
        <v>421919</v>
      </c>
      <c r="B45" s="7" t="s">
        <v>97</v>
      </c>
      <c r="C45" s="29"/>
      <c r="D45" s="31"/>
      <c r="E45" s="31">
        <v>67849</v>
      </c>
      <c r="F45" s="21"/>
      <c r="I45" s="66"/>
      <c r="J45" s="54"/>
      <c r="K45" s="49"/>
    </row>
    <row r="46" spans="1:11" ht="15">
      <c r="A46" s="17">
        <v>422</v>
      </c>
      <c r="B46" s="17" t="s">
        <v>30</v>
      </c>
      <c r="C46" s="18">
        <v>335050</v>
      </c>
      <c r="D46" s="18"/>
      <c r="E46" s="18"/>
      <c r="F46" s="19"/>
      <c r="I46" s="64"/>
      <c r="J46" s="54"/>
      <c r="K46" s="51"/>
    </row>
    <row r="47" spans="1:11" ht="15">
      <c r="A47" s="11">
        <v>4221</v>
      </c>
      <c r="B47" s="11"/>
      <c r="C47" s="12"/>
      <c r="D47" s="12">
        <v>123000</v>
      </c>
      <c r="E47" s="30"/>
      <c r="F47" s="13"/>
      <c r="I47" s="70"/>
      <c r="J47" s="54"/>
      <c r="K47" s="56"/>
    </row>
    <row r="48" spans="1:11" ht="15">
      <c r="A48" s="7">
        <v>422111</v>
      </c>
      <c r="B48" s="7" t="s">
        <v>31</v>
      </c>
      <c r="C48" s="29"/>
      <c r="D48" s="29"/>
      <c r="E48" s="29">
        <v>33000</v>
      </c>
      <c r="F48" s="16"/>
      <c r="I48" s="70"/>
      <c r="J48" s="54"/>
      <c r="K48" s="49"/>
    </row>
    <row r="49" spans="1:11" ht="15">
      <c r="A49" s="7">
        <v>422121</v>
      </c>
      <c r="B49" s="32" t="s">
        <v>32</v>
      </c>
      <c r="C49" s="29"/>
      <c r="D49" s="29"/>
      <c r="E49" s="29"/>
      <c r="F49" s="16"/>
      <c r="I49" s="70"/>
      <c r="J49" s="54"/>
      <c r="K49" s="33"/>
    </row>
    <row r="50" spans="1:11" ht="15">
      <c r="A50" s="7">
        <v>422131</v>
      </c>
      <c r="B50" s="7" t="s">
        <v>33</v>
      </c>
      <c r="C50" s="29"/>
      <c r="D50" s="29"/>
      <c r="E50" s="29">
        <v>90000</v>
      </c>
      <c r="F50" s="16"/>
      <c r="I50" s="72"/>
      <c r="J50" s="54"/>
      <c r="K50" s="33"/>
    </row>
    <row r="51" spans="1:11" ht="15">
      <c r="A51" s="52">
        <v>4223</v>
      </c>
      <c r="B51" s="7"/>
      <c r="C51" s="29"/>
      <c r="D51" s="53">
        <v>115500</v>
      </c>
      <c r="E51" s="29"/>
      <c r="F51" s="16"/>
      <c r="I51" s="70"/>
      <c r="J51" s="54"/>
      <c r="K51" s="33"/>
    </row>
    <row r="52" spans="1:11" ht="15">
      <c r="A52" s="7">
        <v>422394</v>
      </c>
      <c r="B52" s="32" t="s">
        <v>34</v>
      </c>
      <c r="C52" s="29"/>
      <c r="D52" s="29"/>
      <c r="E52" s="29">
        <v>115500</v>
      </c>
      <c r="F52" s="16"/>
      <c r="I52" s="72"/>
      <c r="J52" s="54"/>
      <c r="K52" s="59"/>
    </row>
    <row r="53" spans="1:11" ht="15">
      <c r="A53" s="52">
        <v>4224</v>
      </c>
      <c r="B53" s="32"/>
      <c r="C53" s="29"/>
      <c r="D53" s="53">
        <v>43310</v>
      </c>
      <c r="E53" s="29"/>
      <c r="F53" s="16"/>
      <c r="I53" s="72"/>
      <c r="J53" s="54"/>
      <c r="K53" s="33"/>
    </row>
    <row r="54" spans="1:11" ht="15">
      <c r="A54" s="52">
        <v>422411</v>
      </c>
      <c r="B54" s="13" t="s">
        <v>114</v>
      </c>
      <c r="C54" s="29"/>
      <c r="D54" s="53"/>
      <c r="E54" s="29">
        <v>13310</v>
      </c>
      <c r="F54" s="16"/>
      <c r="I54" s="70"/>
      <c r="J54" s="54"/>
      <c r="K54" s="59"/>
    </row>
    <row r="55" spans="1:11" ht="15">
      <c r="A55" s="7">
        <v>422412</v>
      </c>
      <c r="B55" s="32" t="s">
        <v>35</v>
      </c>
      <c r="C55" s="29"/>
      <c r="D55" s="29"/>
      <c r="E55" s="29">
        <v>30000</v>
      </c>
      <c r="F55" s="16"/>
      <c r="I55" s="64"/>
      <c r="J55" s="54"/>
      <c r="K55" s="59"/>
    </row>
    <row r="56" spans="1:11" ht="15">
      <c r="A56" s="11">
        <v>4229</v>
      </c>
      <c r="B56" s="13"/>
      <c r="C56" s="30"/>
      <c r="D56" s="12">
        <v>53240</v>
      </c>
      <c r="E56" s="30"/>
      <c r="F56" s="13"/>
      <c r="I56" s="64"/>
      <c r="J56" s="54"/>
      <c r="K56" s="33"/>
    </row>
    <row r="57" spans="1:11" ht="0.75" customHeight="1">
      <c r="A57" s="11"/>
      <c r="B57" s="13"/>
      <c r="C57" s="30"/>
      <c r="D57" s="12"/>
      <c r="E57" s="30"/>
      <c r="F57" s="13"/>
      <c r="I57" s="70"/>
      <c r="J57" s="54"/>
      <c r="K57" s="49"/>
    </row>
    <row r="58" spans="1:11" ht="15">
      <c r="A58" s="7">
        <v>422911</v>
      </c>
      <c r="B58" s="32" t="s">
        <v>111</v>
      </c>
      <c r="C58" s="29"/>
      <c r="D58" s="29"/>
      <c r="E58" s="29">
        <v>53240</v>
      </c>
      <c r="F58" s="21"/>
      <c r="I58" s="70"/>
      <c r="J58" s="54"/>
      <c r="K58" s="49"/>
    </row>
    <row r="59" spans="1:11" ht="15">
      <c r="A59" s="7"/>
      <c r="B59" s="32"/>
      <c r="C59" s="29"/>
      <c r="D59" s="29"/>
      <c r="E59" s="29"/>
      <c r="F59" s="21"/>
      <c r="I59" s="64"/>
      <c r="J59" s="54"/>
      <c r="K59" s="33"/>
    </row>
    <row r="60" spans="1:11" ht="15">
      <c r="A60" s="11"/>
      <c r="B60" s="13"/>
      <c r="C60" s="30"/>
      <c r="D60" s="12">
        <f>E61</f>
        <v>0</v>
      </c>
      <c r="E60" s="30"/>
      <c r="F60" s="13"/>
      <c r="I60" s="70"/>
      <c r="J60" s="54"/>
      <c r="K60" s="33"/>
    </row>
    <row r="61" spans="1:11" ht="15">
      <c r="A61" s="32"/>
      <c r="B61" s="32"/>
      <c r="C61" s="29"/>
      <c r="D61" s="29"/>
      <c r="E61" s="29"/>
      <c r="F61" s="21"/>
      <c r="I61" s="66"/>
      <c r="J61" s="54"/>
      <c r="K61" s="49"/>
    </row>
    <row r="62" spans="1:11" ht="15">
      <c r="A62" s="17">
        <v>423</v>
      </c>
      <c r="B62" s="17" t="s">
        <v>95</v>
      </c>
      <c r="C62" s="18">
        <f>D63+D66+D72+D74+D78+D80+D82+D85</f>
        <v>753555</v>
      </c>
      <c r="D62" s="18"/>
      <c r="E62" s="18"/>
      <c r="F62" s="19"/>
      <c r="I62" s="64"/>
      <c r="J62" s="54"/>
      <c r="K62" s="33"/>
    </row>
    <row r="63" spans="1:11" ht="15">
      <c r="A63" s="11">
        <v>4231</v>
      </c>
      <c r="B63" s="11"/>
      <c r="C63" s="12"/>
      <c r="D63" s="12">
        <f>E64+E65</f>
        <v>13310</v>
      </c>
      <c r="E63" s="30"/>
      <c r="F63" s="13"/>
      <c r="I63" s="70"/>
      <c r="J63" s="54"/>
      <c r="K63" s="56"/>
    </row>
    <row r="64" spans="1:11" ht="15">
      <c r="A64" s="7">
        <v>423111</v>
      </c>
      <c r="B64" s="7" t="s">
        <v>36</v>
      </c>
      <c r="C64" s="29"/>
      <c r="D64" s="29"/>
      <c r="E64" s="29"/>
      <c r="F64" s="21"/>
      <c r="I64" s="70"/>
      <c r="J64" s="54"/>
      <c r="K64" s="49"/>
    </row>
    <row r="65" spans="1:11" ht="15">
      <c r="A65" s="7">
        <v>423191</v>
      </c>
      <c r="B65" s="7" t="s">
        <v>37</v>
      </c>
      <c r="C65" s="29"/>
      <c r="D65" s="29"/>
      <c r="E65" s="29">
        <v>13310</v>
      </c>
      <c r="F65" s="21"/>
      <c r="I65" s="64"/>
      <c r="J65" s="54"/>
      <c r="K65" s="33"/>
    </row>
    <row r="66" spans="1:11" ht="15">
      <c r="A66" s="11">
        <v>4232</v>
      </c>
      <c r="B66" s="13"/>
      <c r="C66" s="30"/>
      <c r="D66" s="12">
        <f>E67+E68+E69+E70+E71</f>
        <v>311383</v>
      </c>
      <c r="E66" s="30"/>
      <c r="F66" s="13"/>
      <c r="I66" s="70"/>
      <c r="J66" s="54"/>
      <c r="K66" s="33"/>
    </row>
    <row r="67" spans="1:11" ht="15">
      <c r="A67" s="7">
        <v>423221</v>
      </c>
      <c r="B67" s="7" t="s">
        <v>112</v>
      </c>
      <c r="C67" s="29"/>
      <c r="D67" s="29"/>
      <c r="E67" s="29">
        <v>110000</v>
      </c>
      <c r="F67" s="28"/>
      <c r="I67" s="70"/>
      <c r="J67" s="54"/>
      <c r="K67" s="49"/>
    </row>
    <row r="68" spans="1:11" ht="15">
      <c r="A68" s="7">
        <v>423212</v>
      </c>
      <c r="B68" s="7" t="s">
        <v>38</v>
      </c>
      <c r="C68" s="29"/>
      <c r="D68" s="29"/>
      <c r="E68" s="29">
        <v>96800</v>
      </c>
      <c r="F68" s="21"/>
      <c r="I68" s="70"/>
      <c r="J68" s="54"/>
      <c r="K68" s="33"/>
    </row>
    <row r="69" spans="1:11" ht="15">
      <c r="A69" s="7">
        <v>423311</v>
      </c>
      <c r="B69" s="7" t="s">
        <v>40</v>
      </c>
      <c r="C69" s="29"/>
      <c r="D69" s="29"/>
      <c r="E69" s="29">
        <v>50000</v>
      </c>
      <c r="F69" s="28"/>
      <c r="I69" s="70"/>
      <c r="J69" s="54"/>
      <c r="K69" s="33"/>
    </row>
    <row r="70" spans="1:11" ht="15">
      <c r="A70" s="7">
        <v>423321</v>
      </c>
      <c r="B70" s="7" t="s">
        <v>39</v>
      </c>
      <c r="C70" s="29"/>
      <c r="D70" s="29"/>
      <c r="E70" s="29">
        <v>54583</v>
      </c>
      <c r="F70" s="21"/>
      <c r="I70" s="70"/>
      <c r="J70" s="54"/>
      <c r="K70" s="33"/>
    </row>
    <row r="71" spans="1:11" ht="15">
      <c r="A71" s="7">
        <v>423211</v>
      </c>
      <c r="B71" s="7" t="s">
        <v>104</v>
      </c>
      <c r="C71" s="29"/>
      <c r="D71" s="29"/>
      <c r="E71" s="29">
        <v>0</v>
      </c>
      <c r="F71" s="21"/>
      <c r="I71" s="64"/>
      <c r="J71" s="54"/>
      <c r="K71" s="33"/>
    </row>
    <row r="72" spans="1:11" ht="15">
      <c r="A72" s="11">
        <v>4233</v>
      </c>
      <c r="B72" s="13"/>
      <c r="C72" s="30"/>
      <c r="D72" s="12">
        <f>E73</f>
        <v>30000</v>
      </c>
      <c r="E72" s="30"/>
      <c r="F72" s="13"/>
      <c r="I72" s="70"/>
      <c r="J72" s="54"/>
      <c r="K72" s="33"/>
    </row>
    <row r="73" spans="1:11" ht="15">
      <c r="A73" s="7">
        <v>423391</v>
      </c>
      <c r="B73" s="7" t="s">
        <v>41</v>
      </c>
      <c r="C73" s="29"/>
      <c r="D73" s="33"/>
      <c r="E73" s="29">
        <v>30000</v>
      </c>
      <c r="F73" s="21"/>
      <c r="I73" s="64"/>
      <c r="J73" s="54"/>
      <c r="K73" s="49"/>
    </row>
    <row r="74" spans="1:11" ht="15">
      <c r="A74" s="11">
        <v>4234</v>
      </c>
      <c r="B74" s="13"/>
      <c r="C74" s="30"/>
      <c r="D74" s="12">
        <f>E75+E76+E77</f>
        <v>27500</v>
      </c>
      <c r="E74" s="30"/>
      <c r="F74" s="13"/>
      <c r="I74" s="70"/>
      <c r="J74" s="54"/>
      <c r="K74" s="33"/>
    </row>
    <row r="75" spans="1:11" ht="15">
      <c r="A75" s="7">
        <v>423413</v>
      </c>
      <c r="B75" s="7" t="s">
        <v>42</v>
      </c>
      <c r="C75" s="29"/>
      <c r="D75" s="29"/>
      <c r="E75" s="29"/>
      <c r="F75" s="34"/>
      <c r="I75" s="70"/>
      <c r="J75" s="54"/>
      <c r="K75" s="49"/>
    </row>
    <row r="76" spans="1:11" ht="15">
      <c r="A76" s="7">
        <v>423419</v>
      </c>
      <c r="B76" s="7" t="s">
        <v>43</v>
      </c>
      <c r="C76" s="29"/>
      <c r="D76" s="29"/>
      <c r="E76" s="29"/>
      <c r="F76" s="21"/>
      <c r="I76" s="70"/>
      <c r="J76" s="54"/>
      <c r="K76" s="33"/>
    </row>
    <row r="77" spans="1:11" ht="15">
      <c r="A77" s="7">
        <v>423431</v>
      </c>
      <c r="B77" s="7" t="s">
        <v>44</v>
      </c>
      <c r="C77" s="29"/>
      <c r="D77" s="29"/>
      <c r="E77" s="29">
        <v>27500</v>
      </c>
      <c r="F77" s="21"/>
      <c r="I77" s="64"/>
      <c r="J77" s="54"/>
      <c r="K77" s="33"/>
    </row>
    <row r="78" spans="1:11" ht="15">
      <c r="A78" s="11">
        <v>4235</v>
      </c>
      <c r="B78" s="13"/>
      <c r="C78" s="30"/>
      <c r="D78" s="12">
        <f>E79</f>
        <v>27637</v>
      </c>
      <c r="E78" s="30"/>
      <c r="F78" s="13"/>
      <c r="I78" s="73"/>
      <c r="J78" s="54"/>
      <c r="K78" s="33"/>
    </row>
    <row r="79" spans="1:11" ht="15">
      <c r="A79" s="7">
        <v>423599</v>
      </c>
      <c r="B79" s="32" t="s">
        <v>45</v>
      </c>
      <c r="C79" s="29"/>
      <c r="D79" s="35"/>
      <c r="E79" s="29">
        <v>27637</v>
      </c>
      <c r="F79" s="16"/>
      <c r="I79" s="64"/>
      <c r="J79" s="54"/>
      <c r="K79" s="49"/>
    </row>
    <row r="80" spans="1:11" ht="15">
      <c r="A80" s="11">
        <v>4236</v>
      </c>
      <c r="B80" s="13"/>
      <c r="C80" s="30"/>
      <c r="D80" s="12">
        <f>E81</f>
        <v>0</v>
      </c>
      <c r="E80" s="30"/>
      <c r="F80" s="13"/>
      <c r="I80" s="73"/>
      <c r="J80" s="54"/>
      <c r="K80" s="60"/>
    </row>
    <row r="81" spans="1:11" ht="15">
      <c r="A81" s="7">
        <v>423621</v>
      </c>
      <c r="B81" s="32" t="s">
        <v>46</v>
      </c>
      <c r="C81" s="29"/>
      <c r="D81" s="35"/>
      <c r="E81" s="29"/>
      <c r="F81" s="21"/>
      <c r="I81" s="64"/>
      <c r="J81" s="54"/>
      <c r="K81" s="49"/>
    </row>
    <row r="82" spans="1:11" ht="15">
      <c r="A82" s="11">
        <v>4237</v>
      </c>
      <c r="B82" s="13"/>
      <c r="C82" s="30"/>
      <c r="D82" s="12">
        <f>E83+E84</f>
        <v>0</v>
      </c>
      <c r="E82" s="30"/>
      <c r="F82" s="13"/>
      <c r="I82" s="73"/>
      <c r="J82" s="54"/>
      <c r="K82" s="60"/>
    </row>
    <row r="83" spans="1:11" ht="15">
      <c r="A83" s="7">
        <v>423711</v>
      </c>
      <c r="B83" s="32" t="s">
        <v>47</v>
      </c>
      <c r="C83" s="29"/>
      <c r="D83" s="35"/>
      <c r="E83" s="29"/>
      <c r="F83" s="21"/>
      <c r="I83" s="73"/>
      <c r="J83" s="54"/>
      <c r="K83" s="49"/>
    </row>
    <row r="84" spans="1:11" ht="15">
      <c r="A84" s="7">
        <v>423712</v>
      </c>
      <c r="B84" s="32" t="s">
        <v>48</v>
      </c>
      <c r="C84" s="29"/>
      <c r="D84" s="35"/>
      <c r="E84" s="29"/>
      <c r="F84" s="21"/>
      <c r="I84" s="64"/>
      <c r="J84" s="54"/>
      <c r="K84" s="60"/>
    </row>
    <row r="85" spans="1:11" ht="15">
      <c r="A85" s="11">
        <v>4239</v>
      </c>
      <c r="B85" s="13"/>
      <c r="C85" s="30"/>
      <c r="D85" s="12">
        <f>E86</f>
        <v>343725</v>
      </c>
      <c r="E85" s="30"/>
      <c r="F85" s="13"/>
      <c r="I85" s="70"/>
      <c r="J85" s="54"/>
      <c r="K85" s="60"/>
    </row>
    <row r="86" spans="1:11" ht="15">
      <c r="A86" s="7">
        <v>423911</v>
      </c>
      <c r="B86" s="32" t="s">
        <v>49</v>
      </c>
      <c r="C86" s="29"/>
      <c r="D86" s="29"/>
      <c r="E86" s="29">
        <v>343725</v>
      </c>
      <c r="F86" s="21"/>
      <c r="I86" s="66"/>
      <c r="J86" s="54"/>
      <c r="K86" s="49"/>
    </row>
    <row r="87" spans="1:11" ht="15">
      <c r="A87" s="17">
        <v>424</v>
      </c>
      <c r="B87" s="17" t="s">
        <v>50</v>
      </c>
      <c r="C87" s="18">
        <f>D88+D90+D93</f>
        <v>319510</v>
      </c>
      <c r="D87" s="18"/>
      <c r="E87" s="18"/>
      <c r="F87" s="19"/>
      <c r="I87" s="64"/>
      <c r="J87" s="54"/>
      <c r="K87" s="33"/>
    </row>
    <row r="88" spans="1:11" ht="15">
      <c r="A88" s="11">
        <v>4242</v>
      </c>
      <c r="B88" s="11"/>
      <c r="C88" s="12"/>
      <c r="D88" s="12">
        <f>E89</f>
        <v>0</v>
      </c>
      <c r="E88" s="30"/>
      <c r="F88" s="13"/>
      <c r="I88" s="74"/>
      <c r="J88" s="54"/>
      <c r="K88" s="56"/>
    </row>
    <row r="89" spans="1:11" ht="15">
      <c r="A89" s="7">
        <v>424221</v>
      </c>
      <c r="B89" s="7" t="s">
        <v>51</v>
      </c>
      <c r="C89" s="36"/>
      <c r="D89" s="36"/>
      <c r="E89" s="29"/>
      <c r="F89" s="21"/>
      <c r="I89" s="64"/>
      <c r="J89" s="54"/>
      <c r="K89" s="49"/>
    </row>
    <row r="90" spans="1:11" s="1" customFormat="1" ht="12.75">
      <c r="A90" s="11">
        <v>4243</v>
      </c>
      <c r="B90" s="11"/>
      <c r="C90" s="12"/>
      <c r="D90" s="12">
        <v>273200</v>
      </c>
      <c r="E90" s="12"/>
      <c r="F90" s="11"/>
      <c r="I90" s="64"/>
      <c r="J90" s="75"/>
      <c r="K90" s="61"/>
    </row>
    <row r="91" spans="1:11" s="1" customFormat="1" ht="12.75">
      <c r="A91" s="11">
        <v>424311</v>
      </c>
      <c r="B91" s="11" t="s">
        <v>100</v>
      </c>
      <c r="C91" s="12"/>
      <c r="D91" s="12"/>
      <c r="E91" s="12">
        <v>13200</v>
      </c>
      <c r="F91" s="11"/>
      <c r="I91" s="74"/>
      <c r="J91" s="75"/>
      <c r="K91" s="49"/>
    </row>
    <row r="92" spans="1:11" ht="15">
      <c r="A92" s="32">
        <v>424341</v>
      </c>
      <c r="B92" s="32" t="s">
        <v>52</v>
      </c>
      <c r="C92" s="36"/>
      <c r="D92" s="36"/>
      <c r="E92" s="29">
        <v>260000</v>
      </c>
      <c r="F92" s="16"/>
      <c r="I92" s="64"/>
      <c r="J92" s="54"/>
      <c r="K92" s="49"/>
    </row>
    <row r="93" spans="1:11" s="1" customFormat="1" ht="12.75">
      <c r="A93" s="11">
        <v>4249</v>
      </c>
      <c r="B93" s="11"/>
      <c r="C93" s="12"/>
      <c r="D93" s="12">
        <f>E94</f>
        <v>46310</v>
      </c>
      <c r="E93" s="12"/>
      <c r="F93" s="11"/>
      <c r="I93" s="70"/>
      <c r="J93" s="75"/>
      <c r="K93" s="61"/>
    </row>
    <row r="94" spans="1:11" ht="15">
      <c r="A94" s="37">
        <v>424911</v>
      </c>
      <c r="B94" s="37" t="s">
        <v>53</v>
      </c>
      <c r="C94" s="29"/>
      <c r="D94" s="29"/>
      <c r="E94" s="29">
        <v>46310</v>
      </c>
      <c r="F94" s="21"/>
      <c r="I94" s="66"/>
      <c r="J94" s="54"/>
      <c r="K94" s="49"/>
    </row>
    <row r="95" spans="1:11" ht="15">
      <c r="A95" s="17">
        <v>425</v>
      </c>
      <c r="B95" s="17" t="s">
        <v>54</v>
      </c>
      <c r="C95" s="18">
        <f>D96+D106</f>
        <v>1511758</v>
      </c>
      <c r="D95" s="18"/>
      <c r="E95" s="18"/>
      <c r="F95" s="19"/>
      <c r="I95" s="76"/>
      <c r="J95" s="54"/>
      <c r="K95" s="33"/>
    </row>
    <row r="96" spans="1:11" ht="15">
      <c r="A96" s="11">
        <v>4251</v>
      </c>
      <c r="B96" s="11"/>
      <c r="C96" s="38"/>
      <c r="D96" s="38">
        <f>SUM(E97:E105)</f>
        <v>1137500</v>
      </c>
      <c r="E96" s="30"/>
      <c r="F96" s="13"/>
      <c r="I96" s="70"/>
      <c r="J96" s="54"/>
      <c r="K96" s="56"/>
    </row>
    <row r="97" spans="1:11" ht="15">
      <c r="A97" s="7">
        <v>425111</v>
      </c>
      <c r="B97" s="7" t="s">
        <v>55</v>
      </c>
      <c r="C97" s="29"/>
      <c r="D97" s="29"/>
      <c r="E97" s="29">
        <v>200000</v>
      </c>
      <c r="F97" s="16"/>
      <c r="I97" s="70"/>
      <c r="J97" s="54"/>
      <c r="K97" s="62"/>
    </row>
    <row r="98" spans="1:11" ht="15">
      <c r="A98" s="7">
        <v>425112</v>
      </c>
      <c r="B98" s="7" t="s">
        <v>56</v>
      </c>
      <c r="C98" s="29"/>
      <c r="D98" s="29"/>
      <c r="E98" s="29">
        <v>33000</v>
      </c>
      <c r="F98" s="16"/>
      <c r="I98" s="70"/>
      <c r="J98" s="54"/>
      <c r="K98" s="33"/>
    </row>
    <row r="99" spans="1:11" ht="15">
      <c r="A99" s="7">
        <v>425113</v>
      </c>
      <c r="B99" s="7" t="s">
        <v>57</v>
      </c>
      <c r="C99" s="29"/>
      <c r="D99" s="29"/>
      <c r="E99" s="29">
        <v>60500</v>
      </c>
      <c r="F99" s="16"/>
      <c r="I99" s="65"/>
      <c r="J99" s="54"/>
      <c r="K99" s="33"/>
    </row>
    <row r="100" spans="1:11" ht="15">
      <c r="A100" s="7">
        <v>425114</v>
      </c>
      <c r="B100" s="7" t="s">
        <v>58</v>
      </c>
      <c r="C100" s="29"/>
      <c r="D100" s="15"/>
      <c r="E100" s="15">
        <v>200000</v>
      </c>
      <c r="F100" s="16"/>
      <c r="I100" s="65"/>
      <c r="J100" s="54"/>
      <c r="K100" s="33"/>
    </row>
    <row r="101" spans="1:11" ht="15">
      <c r="A101" s="7">
        <v>425115</v>
      </c>
      <c r="B101" s="7" t="s">
        <v>59</v>
      </c>
      <c r="C101" s="29"/>
      <c r="D101" s="15"/>
      <c r="E101" s="15">
        <v>99000</v>
      </c>
      <c r="F101" s="16"/>
      <c r="I101" s="65"/>
      <c r="J101" s="54"/>
      <c r="K101" s="50"/>
    </row>
    <row r="102" spans="1:11" ht="15">
      <c r="A102" s="7">
        <v>425116</v>
      </c>
      <c r="B102" s="7" t="s">
        <v>60</v>
      </c>
      <c r="C102" s="29"/>
      <c r="D102" s="15"/>
      <c r="E102" s="15">
        <v>200000</v>
      </c>
      <c r="F102" s="16"/>
      <c r="I102" s="65"/>
      <c r="J102" s="54"/>
      <c r="K102" s="50"/>
    </row>
    <row r="103" spans="1:11" ht="15">
      <c r="A103" s="7">
        <v>425117</v>
      </c>
      <c r="B103" s="7" t="s">
        <v>61</v>
      </c>
      <c r="C103" s="29"/>
      <c r="D103" s="15"/>
      <c r="E103" s="15">
        <v>55000</v>
      </c>
      <c r="F103" s="16"/>
      <c r="I103" s="65"/>
      <c r="J103" s="54"/>
      <c r="K103" s="50"/>
    </row>
    <row r="104" spans="1:11" ht="15">
      <c r="A104" s="7">
        <v>425119</v>
      </c>
      <c r="B104" s="7" t="s">
        <v>62</v>
      </c>
      <c r="C104" s="29"/>
      <c r="D104" s="15"/>
      <c r="E104" s="15">
        <v>250000</v>
      </c>
      <c r="F104" s="16"/>
      <c r="I104" s="65"/>
      <c r="J104" s="54"/>
      <c r="K104" s="50"/>
    </row>
    <row r="105" spans="1:11" ht="15">
      <c r="A105" s="7">
        <v>425191</v>
      </c>
      <c r="B105" s="7" t="s">
        <v>63</v>
      </c>
      <c r="C105" s="29"/>
      <c r="D105" s="15"/>
      <c r="E105" s="15">
        <v>40000</v>
      </c>
      <c r="F105" s="16"/>
      <c r="I105" s="64"/>
      <c r="J105" s="54"/>
      <c r="K105" s="50"/>
    </row>
    <row r="106" spans="1:11" ht="15">
      <c r="A106" s="11">
        <v>4252</v>
      </c>
      <c r="B106" s="13"/>
      <c r="C106" s="30"/>
      <c r="D106" s="12">
        <f>E107+E108+E109+E110+E111+E112+E113</f>
        <v>374258</v>
      </c>
      <c r="E106" s="26"/>
      <c r="F106" s="13"/>
      <c r="I106" s="65"/>
      <c r="J106" s="54"/>
      <c r="K106" s="50"/>
    </row>
    <row r="107" spans="1:11" ht="15">
      <c r="A107" s="7">
        <v>425221</v>
      </c>
      <c r="B107" s="32" t="s">
        <v>64</v>
      </c>
      <c r="C107" s="29"/>
      <c r="D107" s="15"/>
      <c r="E107" s="15"/>
      <c r="F107" s="21"/>
      <c r="I107" s="65"/>
      <c r="J107" s="54"/>
      <c r="K107" s="49"/>
    </row>
    <row r="108" spans="1:11" ht="15">
      <c r="A108" s="7">
        <v>425222</v>
      </c>
      <c r="B108" s="7" t="s">
        <v>113</v>
      </c>
      <c r="C108" s="29"/>
      <c r="D108" s="15"/>
      <c r="E108" s="15">
        <v>110000</v>
      </c>
      <c r="F108" s="28"/>
      <c r="I108" s="65"/>
      <c r="J108" s="54"/>
      <c r="K108" s="50"/>
    </row>
    <row r="109" spans="1:11" ht="15">
      <c r="A109" s="7">
        <v>425225</v>
      </c>
      <c r="B109" s="7" t="s">
        <v>66</v>
      </c>
      <c r="C109" s="29"/>
      <c r="D109" s="15"/>
      <c r="E109" s="15">
        <v>14258</v>
      </c>
      <c r="F109" s="21"/>
      <c r="I109" s="65"/>
      <c r="J109" s="54"/>
      <c r="K109" s="50"/>
    </row>
    <row r="110" spans="1:11" ht="15">
      <c r="A110" s="7">
        <v>425212</v>
      </c>
      <c r="B110" s="7" t="s">
        <v>106</v>
      </c>
      <c r="C110" s="29"/>
      <c r="D110" s="15"/>
      <c r="E110" s="15">
        <v>100000</v>
      </c>
      <c r="F110" s="28"/>
      <c r="I110" s="65"/>
      <c r="J110" s="54"/>
      <c r="K110" s="50"/>
    </row>
    <row r="111" spans="1:11" ht="15">
      <c r="A111" s="7">
        <v>425262</v>
      </c>
      <c r="B111" s="7" t="s">
        <v>67</v>
      </c>
      <c r="C111" s="29"/>
      <c r="D111" s="15"/>
      <c r="E111" s="15"/>
      <c r="F111" s="21"/>
      <c r="I111" s="65"/>
      <c r="J111" s="54"/>
      <c r="K111" s="50"/>
    </row>
    <row r="112" spans="1:11" ht="15">
      <c r="A112" s="7">
        <v>425281</v>
      </c>
      <c r="B112" s="32" t="s">
        <v>68</v>
      </c>
      <c r="C112" s="29"/>
      <c r="D112" s="15"/>
      <c r="E112" s="15">
        <v>150000</v>
      </c>
      <c r="F112" s="28"/>
      <c r="I112" s="65"/>
      <c r="J112" s="54"/>
      <c r="K112" s="50"/>
    </row>
    <row r="113" spans="1:11" ht="15">
      <c r="A113" s="7">
        <v>425291</v>
      </c>
      <c r="B113" s="7" t="s">
        <v>69</v>
      </c>
      <c r="C113" s="29"/>
      <c r="D113" s="15"/>
      <c r="E113" s="15"/>
      <c r="F113" s="21"/>
      <c r="I113" s="66"/>
      <c r="J113" s="54"/>
      <c r="K113" s="50"/>
    </row>
    <row r="114" spans="1:11" ht="15">
      <c r="A114" s="17">
        <v>426</v>
      </c>
      <c r="B114" s="17" t="s">
        <v>70</v>
      </c>
      <c r="C114" s="18">
        <v>848946</v>
      </c>
      <c r="D114" s="18"/>
      <c r="E114" s="18"/>
      <c r="F114" s="19"/>
      <c r="I114" s="64"/>
      <c r="J114" s="54"/>
      <c r="K114" s="50"/>
    </row>
    <row r="115" spans="1:11" ht="15">
      <c r="A115" s="11">
        <v>4261</v>
      </c>
      <c r="B115" s="11"/>
      <c r="C115" s="12"/>
      <c r="D115" s="12">
        <f>E116+E117+E118</f>
        <v>290000</v>
      </c>
      <c r="E115" s="30"/>
      <c r="F115" s="13"/>
      <c r="I115" s="70"/>
      <c r="J115" s="54"/>
      <c r="K115" s="56"/>
    </row>
    <row r="116" spans="1:11" ht="15">
      <c r="A116" s="7">
        <v>426111</v>
      </c>
      <c r="B116" s="7" t="s">
        <v>71</v>
      </c>
      <c r="C116" s="29"/>
      <c r="D116" s="29"/>
      <c r="E116" s="29">
        <v>230000</v>
      </c>
      <c r="F116" s="21"/>
      <c r="I116" s="70"/>
      <c r="J116" s="54"/>
      <c r="K116" s="49"/>
    </row>
    <row r="117" spans="1:11" ht="15">
      <c r="A117" s="7">
        <v>426122</v>
      </c>
      <c r="B117" s="7" t="s">
        <v>72</v>
      </c>
      <c r="C117" s="29"/>
      <c r="D117" s="29"/>
      <c r="E117" s="29">
        <v>40000</v>
      </c>
      <c r="F117" s="21"/>
      <c r="I117" s="70"/>
      <c r="J117" s="54"/>
      <c r="K117" s="33"/>
    </row>
    <row r="118" spans="1:11" ht="15">
      <c r="A118" s="7">
        <v>426124</v>
      </c>
      <c r="B118" s="7" t="s">
        <v>73</v>
      </c>
      <c r="C118" s="29"/>
      <c r="D118" s="29"/>
      <c r="E118" s="29">
        <v>20000</v>
      </c>
      <c r="F118" s="21"/>
      <c r="I118" s="64"/>
      <c r="J118" s="54"/>
      <c r="K118" s="33"/>
    </row>
    <row r="119" spans="1:11" s="1" customFormat="1" ht="12.75">
      <c r="A119" s="11">
        <v>4263</v>
      </c>
      <c r="B119" s="11"/>
      <c r="C119" s="12"/>
      <c r="D119" s="12">
        <f>E120+E121</f>
        <v>132946</v>
      </c>
      <c r="E119" s="12"/>
      <c r="F119" s="11"/>
      <c r="I119" s="70"/>
      <c r="J119" s="75"/>
      <c r="K119" s="33"/>
    </row>
    <row r="120" spans="1:11" ht="15">
      <c r="A120" s="7">
        <v>426311</v>
      </c>
      <c r="B120" s="7" t="s">
        <v>74</v>
      </c>
      <c r="C120" s="29"/>
      <c r="D120" s="29"/>
      <c r="E120" s="29">
        <v>83746</v>
      </c>
      <c r="F120" s="21"/>
      <c r="I120" s="70"/>
      <c r="J120" s="54"/>
      <c r="K120" s="49"/>
    </row>
    <row r="121" spans="1:11" ht="15">
      <c r="A121" s="7">
        <v>426321</v>
      </c>
      <c r="B121" s="32" t="s">
        <v>75</v>
      </c>
      <c r="C121" s="29"/>
      <c r="D121" s="29"/>
      <c r="E121" s="29">
        <v>49200</v>
      </c>
      <c r="F121" s="21"/>
      <c r="I121" s="64"/>
      <c r="J121" s="54"/>
      <c r="K121" s="33"/>
    </row>
    <row r="122" spans="1:11" ht="15">
      <c r="A122" s="11">
        <v>4264</v>
      </c>
      <c r="B122" s="13"/>
      <c r="C122" s="30"/>
      <c r="D122" s="12">
        <f>E123</f>
        <v>24000</v>
      </c>
      <c r="E122" s="30"/>
      <c r="F122" s="13"/>
      <c r="I122" s="70"/>
      <c r="J122" s="54"/>
      <c r="K122" s="33"/>
    </row>
    <row r="123" spans="1:11" ht="15">
      <c r="A123" s="7">
        <v>426411</v>
      </c>
      <c r="B123" s="7" t="s">
        <v>99</v>
      </c>
      <c r="C123" s="29"/>
      <c r="D123" s="29"/>
      <c r="E123" s="29">
        <v>24000</v>
      </c>
      <c r="F123" s="21"/>
      <c r="I123" s="64"/>
      <c r="J123" s="54"/>
      <c r="K123" s="49"/>
    </row>
    <row r="124" spans="1:11" s="1" customFormat="1" ht="12.75">
      <c r="A124" s="11">
        <v>4268</v>
      </c>
      <c r="B124" s="11"/>
      <c r="C124" s="12"/>
      <c r="D124" s="12">
        <f>E125+E126</f>
        <v>252000</v>
      </c>
      <c r="E124" s="12"/>
      <c r="F124" s="11"/>
      <c r="I124" s="70"/>
      <c r="J124" s="75"/>
      <c r="K124" s="33"/>
    </row>
    <row r="125" spans="1:11" ht="15">
      <c r="A125" s="7">
        <v>426791</v>
      </c>
      <c r="B125" s="7" t="s">
        <v>105</v>
      </c>
      <c r="C125" s="29"/>
      <c r="D125" s="29"/>
      <c r="E125" s="29">
        <v>22000</v>
      </c>
      <c r="F125" s="21"/>
      <c r="I125" s="70"/>
      <c r="J125" s="54"/>
      <c r="K125" s="49"/>
    </row>
    <row r="126" spans="1:11" ht="15">
      <c r="A126" s="7">
        <v>426819</v>
      </c>
      <c r="B126" s="7" t="s">
        <v>108</v>
      </c>
      <c r="C126" s="29"/>
      <c r="D126" s="29"/>
      <c r="E126" s="29">
        <v>230000</v>
      </c>
      <c r="F126" s="21"/>
      <c r="I126" s="64"/>
      <c r="J126" s="54"/>
      <c r="K126" s="33"/>
    </row>
    <row r="127" spans="1:11" ht="15">
      <c r="A127" s="11">
        <v>4269</v>
      </c>
      <c r="B127" s="13"/>
      <c r="C127" s="30"/>
      <c r="D127" s="12">
        <f>E128+E129</f>
        <v>150000</v>
      </c>
      <c r="E127" s="30"/>
      <c r="F127" s="13"/>
      <c r="I127" s="70"/>
      <c r="J127" s="54"/>
      <c r="K127" s="33"/>
    </row>
    <row r="128" spans="1:11" ht="15">
      <c r="A128" s="39">
        <v>426913</v>
      </c>
      <c r="B128" s="39" t="s">
        <v>76</v>
      </c>
      <c r="C128" s="29"/>
      <c r="D128" s="29"/>
      <c r="E128" s="29">
        <v>0</v>
      </c>
      <c r="F128" s="21"/>
      <c r="I128" s="70"/>
      <c r="J128" s="54"/>
      <c r="K128" s="49"/>
    </row>
    <row r="129" spans="1:11" ht="15">
      <c r="A129" s="7">
        <v>426919</v>
      </c>
      <c r="B129" s="47" t="s">
        <v>110</v>
      </c>
      <c r="C129" s="29"/>
      <c r="D129" s="29"/>
      <c r="E129" s="29">
        <v>150000</v>
      </c>
      <c r="F129" s="21"/>
      <c r="I129" s="66"/>
      <c r="J129" s="54"/>
      <c r="K129" s="33"/>
    </row>
    <row r="130" spans="1:11" ht="15">
      <c r="A130" s="17">
        <v>472</v>
      </c>
      <c r="B130" s="17" t="s">
        <v>77</v>
      </c>
      <c r="C130" s="18">
        <f>D131</f>
        <v>110000</v>
      </c>
      <c r="D130" s="18"/>
      <c r="E130" s="18"/>
      <c r="F130" s="19"/>
      <c r="I130" s="64"/>
      <c r="J130" s="54"/>
      <c r="K130" s="33"/>
    </row>
    <row r="131" spans="1:11" ht="15">
      <c r="A131" s="11">
        <v>4727</v>
      </c>
      <c r="B131" s="11"/>
      <c r="C131" s="12"/>
      <c r="D131" s="12">
        <f>E132</f>
        <v>110000</v>
      </c>
      <c r="E131" s="30"/>
      <c r="F131" s="13"/>
      <c r="I131" s="70"/>
      <c r="J131" s="54"/>
      <c r="K131" s="56"/>
    </row>
    <row r="132" spans="1:11" ht="15">
      <c r="A132" s="7">
        <v>472713</v>
      </c>
      <c r="B132" s="32" t="s">
        <v>78</v>
      </c>
      <c r="C132" s="29"/>
      <c r="D132" s="29"/>
      <c r="E132" s="29">
        <v>110000</v>
      </c>
      <c r="F132" s="28"/>
      <c r="I132" s="77"/>
      <c r="J132" s="54"/>
      <c r="K132" s="49"/>
    </row>
    <row r="133" spans="1:11" ht="15">
      <c r="A133" s="17">
        <v>426</v>
      </c>
      <c r="B133" s="40"/>
      <c r="C133" s="41">
        <f>D134</f>
        <v>0</v>
      </c>
      <c r="D133" s="42"/>
      <c r="E133" s="42"/>
      <c r="F133" s="43"/>
      <c r="I133" s="64"/>
      <c r="J133" s="54"/>
      <c r="K133" s="33"/>
    </row>
    <row r="134" spans="1:11" ht="15">
      <c r="A134" s="11"/>
      <c r="B134" s="13"/>
      <c r="C134" s="30"/>
      <c r="D134" s="12">
        <f>E135</f>
        <v>0</v>
      </c>
      <c r="E134" s="30"/>
      <c r="F134" s="13"/>
      <c r="I134" s="70"/>
      <c r="J134" s="54"/>
      <c r="K134" s="63"/>
    </row>
    <row r="135" spans="1:11" ht="15">
      <c r="A135" s="7"/>
      <c r="B135" s="7"/>
      <c r="C135" s="29"/>
      <c r="D135" s="29"/>
      <c r="E135" s="29"/>
      <c r="F135" s="21"/>
      <c r="I135" s="66"/>
      <c r="J135" s="54"/>
      <c r="K135" s="49"/>
    </row>
    <row r="136" spans="1:11" ht="15">
      <c r="A136" s="17">
        <v>483</v>
      </c>
      <c r="B136" s="17" t="s">
        <v>79</v>
      </c>
      <c r="C136" s="18">
        <f>D137</f>
        <v>0</v>
      </c>
      <c r="D136" s="18"/>
      <c r="E136" s="18"/>
      <c r="F136" s="19"/>
      <c r="I136" s="64"/>
      <c r="J136" s="54"/>
      <c r="K136" s="33"/>
    </row>
    <row r="137" spans="1:11" ht="15">
      <c r="A137" s="11">
        <v>4831</v>
      </c>
      <c r="B137" s="11"/>
      <c r="C137" s="12"/>
      <c r="D137" s="12">
        <f>E138</f>
        <v>0</v>
      </c>
      <c r="E137" s="30"/>
      <c r="F137" s="13"/>
      <c r="I137" s="70"/>
      <c r="J137" s="54"/>
      <c r="K137" s="56"/>
    </row>
    <row r="138" spans="1:11" ht="15">
      <c r="A138" s="7">
        <v>483111</v>
      </c>
      <c r="B138" s="7" t="s">
        <v>79</v>
      </c>
      <c r="C138" s="29"/>
      <c r="D138" s="29"/>
      <c r="E138" s="29">
        <v>0</v>
      </c>
      <c r="F138" s="21"/>
      <c r="I138" s="66"/>
      <c r="J138" s="54"/>
      <c r="K138" s="49"/>
    </row>
    <row r="139" spans="1:11" ht="15">
      <c r="A139" s="17">
        <v>511</v>
      </c>
      <c r="B139" s="17" t="s">
        <v>80</v>
      </c>
      <c r="C139" s="18">
        <f>D140+D142</f>
        <v>80000</v>
      </c>
      <c r="D139" s="18"/>
      <c r="E139" s="18"/>
      <c r="F139" s="19"/>
      <c r="I139" s="64"/>
      <c r="J139" s="54"/>
      <c r="K139" s="33"/>
    </row>
    <row r="140" spans="1:11" ht="15">
      <c r="A140" s="11">
        <v>5112</v>
      </c>
      <c r="B140" s="11"/>
      <c r="C140" s="12"/>
      <c r="D140" s="12">
        <v>0</v>
      </c>
      <c r="E140" s="30"/>
      <c r="F140" s="13"/>
      <c r="I140" s="70"/>
      <c r="J140" s="54"/>
      <c r="K140" s="56"/>
    </row>
    <row r="141" spans="1:11" ht="15">
      <c r="A141" s="7">
        <v>511211</v>
      </c>
      <c r="B141" s="7" t="s">
        <v>81</v>
      </c>
      <c r="C141" s="29"/>
      <c r="D141" s="29"/>
      <c r="E141" s="29">
        <v>0</v>
      </c>
      <c r="F141" s="21"/>
      <c r="I141" s="64"/>
      <c r="J141" s="54"/>
      <c r="K141" s="49"/>
    </row>
    <row r="142" spans="1:11" ht="15">
      <c r="A142" s="11">
        <v>5114</v>
      </c>
      <c r="B142" s="13"/>
      <c r="C142" s="30"/>
      <c r="D142" s="12">
        <v>80000</v>
      </c>
      <c r="E142" s="30"/>
      <c r="F142" s="13"/>
      <c r="I142" s="70"/>
      <c r="J142" s="54"/>
      <c r="K142" s="33"/>
    </row>
    <row r="143" spans="1:11" ht="15">
      <c r="A143" s="7">
        <v>511451</v>
      </c>
      <c r="B143" s="32" t="s">
        <v>82</v>
      </c>
      <c r="C143" s="33"/>
      <c r="D143" s="29"/>
      <c r="E143" s="29">
        <v>80000</v>
      </c>
      <c r="F143" s="16"/>
      <c r="I143" s="66"/>
      <c r="J143" s="54"/>
      <c r="K143" s="49"/>
    </row>
    <row r="144" spans="1:11" ht="15">
      <c r="A144" s="17">
        <v>512</v>
      </c>
      <c r="B144" s="17" t="s">
        <v>83</v>
      </c>
      <c r="C144" s="18">
        <f>D145+D150+D152+D154</f>
        <v>886223</v>
      </c>
      <c r="D144" s="18"/>
      <c r="E144" s="18"/>
      <c r="F144" s="19"/>
      <c r="I144" s="64"/>
      <c r="J144" s="54"/>
      <c r="K144" s="33"/>
    </row>
    <row r="145" spans="1:11" ht="15">
      <c r="A145" s="11">
        <v>5122</v>
      </c>
      <c r="B145" s="11"/>
      <c r="C145" s="12"/>
      <c r="D145" s="12">
        <f>E146+E147+E148+E149</f>
        <v>736223</v>
      </c>
      <c r="E145" s="30"/>
      <c r="F145" s="13"/>
      <c r="I145" s="70"/>
      <c r="J145" s="54"/>
      <c r="K145" s="56"/>
    </row>
    <row r="146" spans="1:11" ht="15">
      <c r="A146" s="7">
        <v>512211</v>
      </c>
      <c r="B146" s="7" t="s">
        <v>64</v>
      </c>
      <c r="C146" s="29"/>
      <c r="D146" s="29"/>
      <c r="E146" s="29">
        <v>0</v>
      </c>
      <c r="F146" s="28"/>
      <c r="I146" s="70"/>
      <c r="J146" s="54"/>
      <c r="K146" s="49"/>
    </row>
    <row r="147" spans="1:11" ht="15">
      <c r="A147" s="7">
        <v>512221</v>
      </c>
      <c r="B147" s="7" t="s">
        <v>65</v>
      </c>
      <c r="C147" s="29"/>
      <c r="D147" s="29"/>
      <c r="E147" s="29">
        <v>100000</v>
      </c>
      <c r="F147" s="28"/>
      <c r="I147" s="65"/>
      <c r="J147" s="54"/>
      <c r="K147" s="33"/>
    </row>
    <row r="148" spans="1:11" ht="15">
      <c r="A148" s="7">
        <v>512241</v>
      </c>
      <c r="B148" s="7" t="s">
        <v>84</v>
      </c>
      <c r="C148" s="29"/>
      <c r="D148" s="15"/>
      <c r="E148" s="15">
        <v>351000</v>
      </c>
      <c r="F148" s="28"/>
      <c r="I148" s="65"/>
      <c r="J148" s="54"/>
      <c r="K148" s="33"/>
    </row>
    <row r="149" spans="1:11" ht="15">
      <c r="A149" s="7">
        <v>512251</v>
      </c>
      <c r="B149" s="7" t="s">
        <v>98</v>
      </c>
      <c r="C149" s="29"/>
      <c r="D149" s="15"/>
      <c r="E149" s="15">
        <v>285223</v>
      </c>
      <c r="F149" s="21"/>
      <c r="I149" s="64"/>
      <c r="J149" s="54"/>
      <c r="K149" s="50"/>
    </row>
    <row r="150" spans="1:11" ht="15">
      <c r="A150" s="11">
        <v>5126</v>
      </c>
      <c r="B150" s="13"/>
      <c r="C150" s="30"/>
      <c r="D150" s="12">
        <f>E151</f>
        <v>70000</v>
      </c>
      <c r="E150" s="26"/>
      <c r="F150" s="13"/>
      <c r="I150" s="65"/>
      <c r="J150" s="54"/>
      <c r="K150" s="50"/>
    </row>
    <row r="151" spans="1:11" ht="15">
      <c r="A151" s="7">
        <v>512611</v>
      </c>
      <c r="B151" s="7" t="s">
        <v>85</v>
      </c>
      <c r="C151" s="29"/>
      <c r="D151" s="15"/>
      <c r="E151" s="15">
        <v>70000</v>
      </c>
      <c r="F151" s="16"/>
      <c r="I151" s="64"/>
      <c r="J151" s="54"/>
      <c r="K151" s="49"/>
    </row>
    <row r="152" spans="1:11" ht="15">
      <c r="A152" s="11">
        <v>5128</v>
      </c>
      <c r="B152" s="13"/>
      <c r="C152" s="30"/>
      <c r="D152" s="12">
        <f>E153</f>
        <v>0</v>
      </c>
      <c r="E152" s="26"/>
      <c r="F152" s="13"/>
      <c r="I152" s="65"/>
      <c r="J152" s="54"/>
      <c r="K152" s="50"/>
    </row>
    <row r="153" spans="1:11" ht="15">
      <c r="A153" s="7">
        <v>512811</v>
      </c>
      <c r="B153" s="7" t="s">
        <v>68</v>
      </c>
      <c r="C153" s="29"/>
      <c r="D153" s="15"/>
      <c r="E153" s="15"/>
      <c r="F153" s="16"/>
      <c r="I153" s="64"/>
      <c r="J153" s="54"/>
      <c r="K153" s="49"/>
    </row>
    <row r="154" spans="1:11" ht="15">
      <c r="A154" s="11">
        <v>5129</v>
      </c>
      <c r="B154" s="13"/>
      <c r="C154" s="30"/>
      <c r="D154" s="12">
        <f>E155</f>
        <v>80000</v>
      </c>
      <c r="E154" s="30" t="s">
        <v>86</v>
      </c>
      <c r="F154" s="13"/>
      <c r="I154" s="70"/>
      <c r="J154" s="54"/>
      <c r="K154" s="50"/>
    </row>
    <row r="155" spans="1:11" ht="15">
      <c r="A155" s="7">
        <v>512921</v>
      </c>
      <c r="B155" s="7" t="s">
        <v>87</v>
      </c>
      <c r="C155" s="29"/>
      <c r="D155" s="29"/>
      <c r="E155" s="29">
        <v>80000</v>
      </c>
      <c r="F155" s="21"/>
      <c r="I155" s="66"/>
      <c r="J155" s="54"/>
      <c r="K155" s="49"/>
    </row>
    <row r="156" spans="1:11" ht="15">
      <c r="A156" s="17">
        <v>515</v>
      </c>
      <c r="B156" s="17" t="s">
        <v>88</v>
      </c>
      <c r="C156" s="18">
        <f>D157</f>
        <v>150000</v>
      </c>
      <c r="D156" s="18"/>
      <c r="E156" s="18"/>
      <c r="F156" s="19"/>
      <c r="I156" s="64"/>
      <c r="J156" s="54"/>
      <c r="K156" s="33"/>
    </row>
    <row r="157" spans="1:11" ht="15">
      <c r="A157" s="11">
        <v>5151</v>
      </c>
      <c r="B157" s="11"/>
      <c r="C157" s="12"/>
      <c r="D157" s="12">
        <f>E158+E159+E160</f>
        <v>150000</v>
      </c>
      <c r="E157" s="30"/>
      <c r="F157" s="13"/>
      <c r="I157" s="70"/>
      <c r="J157" s="54"/>
      <c r="K157" s="56"/>
    </row>
    <row r="158" spans="1:11" ht="15">
      <c r="A158" s="7">
        <v>515121</v>
      </c>
      <c r="B158" s="7" t="s">
        <v>89</v>
      </c>
      <c r="C158" s="29"/>
      <c r="D158" s="29"/>
      <c r="E158" s="29">
        <v>50000</v>
      </c>
      <c r="F158" s="21"/>
      <c r="I158" s="70"/>
      <c r="J158" s="54"/>
      <c r="K158" s="49"/>
    </row>
    <row r="159" spans="1:11" ht="15">
      <c r="A159" s="7">
        <v>515122</v>
      </c>
      <c r="B159" s="39" t="s">
        <v>90</v>
      </c>
      <c r="C159" s="29"/>
      <c r="D159" s="29"/>
      <c r="E159" s="29"/>
      <c r="F159" s="21"/>
      <c r="I159" s="70"/>
      <c r="J159" s="54"/>
      <c r="K159" s="33"/>
    </row>
    <row r="160" spans="1:11" ht="15">
      <c r="A160" s="39">
        <v>515195</v>
      </c>
      <c r="B160" s="7" t="s">
        <v>91</v>
      </c>
      <c r="C160" s="29"/>
      <c r="D160" s="29"/>
      <c r="E160" s="29">
        <v>100000</v>
      </c>
      <c r="F160" s="21"/>
      <c r="I160" s="70"/>
      <c r="J160" s="54"/>
      <c r="K160" s="33"/>
    </row>
    <row r="161" spans="1:11" ht="15">
      <c r="A161" s="39"/>
      <c r="B161" s="7"/>
      <c r="C161" s="29"/>
      <c r="D161" s="29"/>
      <c r="E161" s="29"/>
      <c r="F161" s="21"/>
      <c r="I161" s="70"/>
      <c r="J161" s="54"/>
      <c r="K161" s="33"/>
    </row>
    <row r="162" spans="1:11" ht="15">
      <c r="A162" s="39"/>
      <c r="B162" s="7"/>
      <c r="C162" s="29"/>
      <c r="D162" s="29"/>
      <c r="E162" s="29"/>
      <c r="F162" s="3"/>
      <c r="I162" s="70"/>
      <c r="J162" s="54"/>
      <c r="K162" s="33"/>
    </row>
    <row r="163" spans="1:11" ht="15">
      <c r="A163" s="39"/>
      <c r="B163" s="7"/>
      <c r="C163" s="29"/>
      <c r="D163" s="29"/>
      <c r="E163" s="29"/>
      <c r="F163" s="2"/>
      <c r="I163" s="54"/>
      <c r="J163" s="54"/>
      <c r="K163" s="33"/>
    </row>
    <row r="164" spans="1:11" ht="15">
      <c r="A164" s="7"/>
      <c r="B164" s="44" t="s">
        <v>92</v>
      </c>
      <c r="C164" s="45">
        <v>13000000</v>
      </c>
      <c r="D164" s="48">
        <v>13000000</v>
      </c>
      <c r="E164" s="45">
        <f>SUM(E9:E163)</f>
        <v>13000000</v>
      </c>
      <c r="F164" s="44"/>
      <c r="I164" s="54"/>
      <c r="J164" s="54"/>
      <c r="K164" s="33"/>
    </row>
    <row r="165" spans="1:10" ht="15">
      <c r="A165" s="7"/>
      <c r="B165" s="46"/>
      <c r="C165" s="29"/>
      <c r="D165" s="29"/>
      <c r="E165" s="29"/>
      <c r="F165" s="7"/>
      <c r="I165" s="54"/>
      <c r="J165" s="54"/>
    </row>
    <row r="166" spans="1:10" ht="15">
      <c r="A166" s="4"/>
      <c r="B166" s="4"/>
      <c r="C166" s="4"/>
      <c r="D166" s="4"/>
      <c r="E166" s="4"/>
      <c r="F166" s="4" t="s">
        <v>93</v>
      </c>
      <c r="I166" s="54"/>
      <c r="J166" s="54"/>
    </row>
    <row r="167" spans="1:10" ht="15">
      <c r="A167" s="4"/>
      <c r="B167" s="4" t="s">
        <v>94</v>
      </c>
      <c r="C167" s="4"/>
      <c r="D167" s="4"/>
      <c r="E167" s="4"/>
      <c r="F167" s="4"/>
      <c r="I167" s="54"/>
      <c r="J167" s="54"/>
    </row>
    <row r="168" spans="1:10" ht="15">
      <c r="A168" s="4"/>
      <c r="B168" s="4" t="s">
        <v>102</v>
      </c>
      <c r="C168" s="4"/>
      <c r="D168" s="4"/>
      <c r="E168" s="4"/>
      <c r="F168" s="4"/>
      <c r="I168" s="54"/>
      <c r="J168" s="54"/>
    </row>
    <row r="169" spans="1:10" ht="15">
      <c r="A169" s="4"/>
      <c r="B169" s="4"/>
      <c r="C169" s="4"/>
      <c r="D169" s="4"/>
      <c r="E169" s="4"/>
      <c r="F169" s="4"/>
      <c r="I169" s="54"/>
      <c r="J169" s="54"/>
    </row>
    <row r="170" spans="9:10" ht="15">
      <c r="I170" s="54"/>
      <c r="J170" s="54"/>
    </row>
    <row r="171" spans="9:10" ht="15">
      <c r="I171" s="54"/>
      <c r="J171" s="54"/>
    </row>
    <row r="172" spans="9:10" ht="15">
      <c r="I172" s="54"/>
      <c r="J172" s="54"/>
    </row>
    <row r="173" spans="9:10" ht="15">
      <c r="I173" s="54"/>
      <c r="J173" s="54"/>
    </row>
    <row r="174" spans="9:10" ht="15">
      <c r="I174" s="54"/>
      <c r="J174" s="54"/>
    </row>
    <row r="175" spans="9:10" ht="15">
      <c r="I175" s="54"/>
      <c r="J175" s="54"/>
    </row>
    <row r="176" spans="9:10" ht="15">
      <c r="I176" s="54"/>
      <c r="J176" s="54"/>
    </row>
    <row r="177" spans="9:10" ht="15">
      <c r="I177" s="54"/>
      <c r="J177" s="54"/>
    </row>
    <row r="178" spans="9:10" ht="15">
      <c r="I178" s="54"/>
      <c r="J178" s="54"/>
    </row>
    <row r="179" spans="9:10" ht="15">
      <c r="I179" s="54"/>
      <c r="J179" s="54"/>
    </row>
    <row r="180" spans="9:10" ht="15">
      <c r="I180" s="54"/>
      <c r="J180" s="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2024-03-29T14:03:59Z</dcterms:modified>
  <cp:category/>
  <cp:version/>
  <cp:contentType/>
  <cp:contentStatus/>
</cp:coreProperties>
</file>